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985" windowHeight="1111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7" i="1" l="1"/>
  <c r="T16" i="1"/>
  <c r="T15" i="1"/>
  <c r="T14" i="1"/>
  <c r="U14" i="1" s="1"/>
  <c r="U19" i="1"/>
  <c r="T19" i="1"/>
  <c r="V19" i="1" s="1"/>
  <c r="V18" i="1"/>
  <c r="U18" i="1"/>
  <c r="T18" i="1"/>
  <c r="U16" i="1" l="1"/>
  <c r="V16" i="1" s="1"/>
  <c r="U17" i="1"/>
  <c r="V17" i="1" s="1"/>
  <c r="V14" i="1"/>
  <c r="U15" i="1"/>
  <c r="V15" i="1" s="1"/>
  <c r="V10" i="1"/>
  <c r="U11" i="1"/>
  <c r="U12" i="1"/>
  <c r="U10" i="1"/>
  <c r="C4" i="1"/>
  <c r="T12" i="1" l="1"/>
  <c r="T11" i="1"/>
  <c r="T10" i="1"/>
  <c r="T13" i="1" l="1"/>
  <c r="U13" i="1" l="1"/>
  <c r="U20" i="1" s="1"/>
  <c r="T20" i="1"/>
  <c r="V12" i="1"/>
  <c r="V11" i="1"/>
  <c r="V13" i="1" l="1"/>
  <c r="V20" i="1" s="1"/>
  <c r="C5" i="1" s="1"/>
  <c r="C6" i="1" s="1"/>
</calcChain>
</file>

<file path=xl/sharedStrings.xml><?xml version="1.0" encoding="utf-8"?>
<sst xmlns="http://schemas.openxmlformats.org/spreadsheetml/2006/main" count="49" uniqueCount="37">
  <si>
    <t>ФИО</t>
  </si>
  <si>
    <t>май</t>
  </si>
  <si>
    <t>№</t>
  </si>
  <si>
    <t>ноябрь</t>
  </si>
  <si>
    <t>декабрь</t>
  </si>
  <si>
    <t>сентябрь</t>
  </si>
  <si>
    <t>февраль</t>
  </si>
  <si>
    <t>март</t>
  </si>
  <si>
    <t>апрель</t>
  </si>
  <si>
    <t>июнь</t>
  </si>
  <si>
    <t>июль</t>
  </si>
  <si>
    <t>август</t>
  </si>
  <si>
    <t>январь</t>
  </si>
  <si>
    <t>Всего за период, руб.</t>
  </si>
  <si>
    <t>Название Лаборатории:</t>
  </si>
  <si>
    <t>Приложение 2
к Положению о программе стажировок студентов и аспирантов в научно-исследовательских подразделениях факультета компьютерных наук Национального исследовательского университета «Высшая школа экономики»</t>
  </si>
  <si>
    <t>размер ставки</t>
  </si>
  <si>
    <t>стимулирующая выплата</t>
  </si>
  <si>
    <t xml:space="preserve"> октябрь</t>
  </si>
  <si>
    <t>Резерв на выплату отпускных</t>
  </si>
  <si>
    <t>режим работы (НРД/ПРД)</t>
  </si>
  <si>
    <t>вид выплат</t>
  </si>
  <si>
    <t>Остаток:</t>
  </si>
  <si>
    <t>Выделенный бюджет на год:</t>
  </si>
  <si>
    <t>Итого расходов:</t>
  </si>
  <si>
    <t>ИТОГО</t>
  </si>
  <si>
    <t>Всего за период с учетом страховых взносов (30,20%), руб.</t>
  </si>
  <si>
    <t>2026 календарный год</t>
  </si>
  <si>
    <t>Оклад</t>
  </si>
  <si>
    <t>количество часов в неделю</t>
  </si>
  <si>
    <t>-</t>
  </si>
  <si>
    <t>ОМР</t>
  </si>
  <si>
    <t>ПРД</t>
  </si>
  <si>
    <t>НРД</t>
  </si>
  <si>
    <t>внешнее совместительство</t>
  </si>
  <si>
    <t>вид приема (внешнее совместительство/
внутреннее совместительство/ 
ОМР)</t>
  </si>
  <si>
    <t>внутреннее совместительство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</si>
</sst>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4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/>
    <xf numFmtId="0" fontId="5" fillId="0" borderId="7" xfId="0" applyFont="1" applyBorder="1" applyAlignment="1"/>
    <xf numFmtId="0" fontId="5" fillId="0" borderId="9" xfId="0" applyFont="1" applyBorder="1" applyAlignment="1"/>
    <xf numFmtId="4" fontId="5" fillId="0" borderId="10" xfId="0" applyNumberFormat="1" applyFont="1" applyBorder="1" applyAlignment="1"/>
    <xf numFmtId="0" fontId="6" fillId="0" borderId="11" xfId="0" applyFont="1" applyBorder="1" applyAlignment="1"/>
    <xf numFmtId="4" fontId="6" fillId="0" borderId="12" xfId="0" applyNumberFormat="1" applyFont="1" applyBorder="1" applyAlignment="1"/>
    <xf numFmtId="4" fontId="6" fillId="0" borderId="8" xfId="0" applyNumberFormat="1" applyFont="1" applyBorder="1" applyAlignment="1"/>
    <xf numFmtId="10" fontId="4" fillId="0" borderId="0" xfId="0" applyNumberFormat="1" applyFont="1" applyAlignment="1"/>
    <xf numFmtId="4" fontId="3" fillId="3" borderId="1" xfId="0" applyNumberFormat="1" applyFont="1" applyFill="1" applyBorder="1" applyAlignment="1">
      <alignment wrapText="1"/>
    </xf>
    <xf numFmtId="4" fontId="3" fillId="3" borderId="1" xfId="0" applyNumberFormat="1" applyFont="1" applyFill="1" applyBorder="1"/>
    <xf numFmtId="4" fontId="3" fillId="3" borderId="4" xfId="0" applyNumberFormat="1" applyFont="1" applyFill="1" applyBorder="1" applyAlignment="1">
      <alignment horizontal="right" wrapText="1"/>
    </xf>
    <xf numFmtId="0" fontId="4" fillId="4" borderId="0" xfId="0" applyFont="1" applyFill="1" applyAlignment="1"/>
    <xf numFmtId="4" fontId="6" fillId="0" borderId="0" xfId="0" applyNumberFormat="1" applyFont="1" applyBorder="1" applyAlignment="1"/>
    <xf numFmtId="4" fontId="5" fillId="0" borderId="0" xfId="0" applyNumberFormat="1" applyFont="1" applyBorder="1" applyAlignment="1"/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 applyProtection="1">
      <alignment vertical="center" wrapText="1"/>
      <protection locked="0"/>
    </xf>
    <xf numFmtId="4" fontId="2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tabSelected="1" topLeftCell="A10" zoomScale="81" zoomScaleNormal="81" workbookViewId="0">
      <selection activeCell="E18" sqref="E18:E19"/>
    </sheetView>
  </sheetViews>
  <sheetFormatPr defaultColWidth="8.85546875" defaultRowHeight="15" x14ac:dyDescent="0.25"/>
  <cols>
    <col min="1" max="1" width="6.5703125" customWidth="1"/>
    <col min="2" max="2" width="42.28515625" customWidth="1"/>
    <col min="3" max="3" width="16.5703125" customWidth="1"/>
    <col min="4" max="4" width="28.7109375" customWidth="1"/>
    <col min="5" max="6" width="21.85546875" customWidth="1"/>
    <col min="7" max="7" width="29.7109375" customWidth="1"/>
    <col min="8" max="8" width="15.42578125" customWidth="1"/>
    <col min="9" max="9" width="16.28515625" customWidth="1"/>
    <col min="10" max="10" width="16" customWidth="1"/>
    <col min="11" max="11" width="14.42578125" customWidth="1"/>
    <col min="12" max="12" width="12.42578125" customWidth="1"/>
    <col min="13" max="13" width="15.140625" customWidth="1"/>
    <col min="14" max="14" width="14.140625" customWidth="1"/>
    <col min="15" max="15" width="14" customWidth="1"/>
    <col min="16" max="17" width="12.28515625" customWidth="1"/>
    <col min="18" max="19" width="13.140625" customWidth="1"/>
    <col min="20" max="20" width="20.7109375" customWidth="1"/>
    <col min="21" max="21" width="31" customWidth="1"/>
    <col min="22" max="22" width="27.28515625" customWidth="1"/>
    <col min="23" max="23" width="13.5703125" customWidth="1"/>
  </cols>
  <sheetData>
    <row r="1" spans="1:23" ht="43.5" customHeight="1" x14ac:dyDescent="0.25">
      <c r="U1" s="4"/>
      <c r="V1" s="4" t="s">
        <v>15</v>
      </c>
    </row>
    <row r="2" spans="1:23" ht="15" customHeight="1" x14ac:dyDescent="0.3">
      <c r="A2" s="5" t="s">
        <v>14</v>
      </c>
      <c r="B2" s="5"/>
      <c r="C2" s="16"/>
      <c r="D2" s="1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3" ht="15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ht="20.25" customHeight="1" x14ac:dyDescent="0.3">
      <c r="A4" s="5"/>
      <c r="B4" s="6" t="s">
        <v>23</v>
      </c>
      <c r="C4" s="11">
        <f>35000*2*12*1.302</f>
        <v>1093680</v>
      </c>
      <c r="D4" s="1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2"/>
      <c r="V4" s="12"/>
      <c r="W4" s="12"/>
    </row>
    <row r="5" spans="1:23" ht="15" customHeight="1" x14ac:dyDescent="0.3">
      <c r="A5" s="5"/>
      <c r="B5" s="7" t="s">
        <v>24</v>
      </c>
      <c r="C5" s="8">
        <f>V20</f>
        <v>0</v>
      </c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3" ht="15" customHeight="1" thickBot="1" x14ac:dyDescent="0.35">
      <c r="A6" s="5"/>
      <c r="B6" s="9" t="s">
        <v>22</v>
      </c>
      <c r="C6" s="10">
        <f>C4-C5</f>
        <v>1093680</v>
      </c>
      <c r="D6" s="17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8" spans="1:23" ht="25.5" customHeight="1" x14ac:dyDescent="0.25">
      <c r="A8" s="30" t="s">
        <v>2</v>
      </c>
      <c r="B8" s="30" t="s">
        <v>0</v>
      </c>
      <c r="C8" s="25" t="s">
        <v>16</v>
      </c>
      <c r="D8" s="25" t="s">
        <v>35</v>
      </c>
      <c r="E8" s="25" t="s">
        <v>20</v>
      </c>
      <c r="F8" s="25" t="s">
        <v>29</v>
      </c>
      <c r="G8" s="25" t="s">
        <v>21</v>
      </c>
      <c r="H8" s="31" t="s">
        <v>27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  <c r="T8" s="23" t="s">
        <v>13</v>
      </c>
      <c r="U8" s="23" t="s">
        <v>19</v>
      </c>
      <c r="V8" s="23" t="s">
        <v>26</v>
      </c>
    </row>
    <row r="9" spans="1:23" ht="93.75" customHeight="1" x14ac:dyDescent="0.25">
      <c r="A9" s="30"/>
      <c r="B9" s="30"/>
      <c r="C9" s="26"/>
      <c r="D9" s="26"/>
      <c r="E9" s="26"/>
      <c r="F9" s="26"/>
      <c r="G9" s="26"/>
      <c r="H9" s="3" t="s">
        <v>12</v>
      </c>
      <c r="I9" s="3" t="s">
        <v>6</v>
      </c>
      <c r="J9" s="3" t="s">
        <v>7</v>
      </c>
      <c r="K9" s="3" t="s">
        <v>8</v>
      </c>
      <c r="L9" s="3" t="s">
        <v>1</v>
      </c>
      <c r="M9" s="3" t="s">
        <v>9</v>
      </c>
      <c r="N9" s="3" t="s">
        <v>10</v>
      </c>
      <c r="O9" s="3" t="s">
        <v>11</v>
      </c>
      <c r="P9" s="3" t="s">
        <v>5</v>
      </c>
      <c r="Q9" s="3" t="s">
        <v>18</v>
      </c>
      <c r="R9" s="3" t="s">
        <v>3</v>
      </c>
      <c r="S9" s="3" t="s">
        <v>4</v>
      </c>
      <c r="T9" s="24"/>
      <c r="U9" s="24"/>
      <c r="V9" s="24"/>
    </row>
    <row r="10" spans="1:23" s="22" customFormat="1" ht="60.75" customHeight="1" x14ac:dyDescent="0.25">
      <c r="A10" s="25">
        <v>1</v>
      </c>
      <c r="B10" s="27"/>
      <c r="C10" s="27">
        <v>1</v>
      </c>
      <c r="D10" s="27" t="s">
        <v>31</v>
      </c>
      <c r="E10" s="27" t="s">
        <v>32</v>
      </c>
      <c r="F10" s="27">
        <v>40</v>
      </c>
      <c r="G10" s="19" t="s">
        <v>28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>
        <f>SUM(H10:S10)</f>
        <v>0</v>
      </c>
      <c r="U10" s="21">
        <f>T10*28/351.6</f>
        <v>0</v>
      </c>
      <c r="V10" s="21">
        <f>(T10+U10)*1.302</f>
        <v>0</v>
      </c>
    </row>
    <row r="11" spans="1:23" s="22" customFormat="1" ht="35.1" customHeight="1" x14ac:dyDescent="0.25">
      <c r="A11" s="37"/>
      <c r="B11" s="28"/>
      <c r="C11" s="28"/>
      <c r="D11" s="29"/>
      <c r="E11" s="28"/>
      <c r="F11" s="29"/>
      <c r="G11" s="19" t="s">
        <v>17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>
        <f>SUM(H11:S11)</f>
        <v>0</v>
      </c>
      <c r="U11" s="21">
        <f t="shared" ref="U11:U17" si="0">T11*28/351.6</f>
        <v>0</v>
      </c>
      <c r="V11" s="21">
        <f>(T11+U11)*1.302</f>
        <v>0</v>
      </c>
    </row>
    <row r="12" spans="1:23" s="22" customFormat="1" ht="57.75" customHeight="1" x14ac:dyDescent="0.25">
      <c r="A12" s="30">
        <v>2</v>
      </c>
      <c r="B12" s="27"/>
      <c r="C12" s="27">
        <v>1</v>
      </c>
      <c r="D12" s="27" t="s">
        <v>31</v>
      </c>
      <c r="E12" s="27" t="s">
        <v>33</v>
      </c>
      <c r="F12" s="27">
        <v>20</v>
      </c>
      <c r="G12" s="19" t="s">
        <v>28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>
        <f>SUM(H12:S12)</f>
        <v>0</v>
      </c>
      <c r="U12" s="21">
        <f t="shared" si="0"/>
        <v>0</v>
      </c>
      <c r="V12" s="21">
        <f t="shared" ref="V12" si="1">(T12+U12)*1.302</f>
        <v>0</v>
      </c>
    </row>
    <row r="13" spans="1:23" s="22" customFormat="1" ht="35.1" customHeight="1" x14ac:dyDescent="0.25">
      <c r="A13" s="30"/>
      <c r="B13" s="28"/>
      <c r="C13" s="28"/>
      <c r="D13" s="29"/>
      <c r="E13" s="28"/>
      <c r="F13" s="29"/>
      <c r="G13" s="19" t="s">
        <v>17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>
        <f t="shared" ref="T13" si="2">SUM(H13:S13)</f>
        <v>0</v>
      </c>
      <c r="U13" s="21">
        <f t="shared" si="0"/>
        <v>0</v>
      </c>
      <c r="V13" s="21">
        <f>(T13+U13)*1.302</f>
        <v>0</v>
      </c>
    </row>
    <row r="14" spans="1:23" s="22" customFormat="1" ht="57.75" customHeight="1" x14ac:dyDescent="0.25">
      <c r="A14" s="30">
        <v>3</v>
      </c>
      <c r="B14" s="27"/>
      <c r="C14" s="27">
        <v>0.5</v>
      </c>
      <c r="D14" s="27" t="s">
        <v>36</v>
      </c>
      <c r="E14" s="27" t="s">
        <v>30</v>
      </c>
      <c r="F14" s="27">
        <v>20</v>
      </c>
      <c r="G14" s="19" t="s">
        <v>28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>
        <f>SUM(H14:S14)</f>
        <v>0</v>
      </c>
      <c r="U14" s="21">
        <f t="shared" si="0"/>
        <v>0</v>
      </c>
      <c r="V14" s="21">
        <f t="shared" ref="V14" si="3">(T14+U14)*1.302</f>
        <v>0</v>
      </c>
    </row>
    <row r="15" spans="1:23" s="22" customFormat="1" ht="35.1" customHeight="1" x14ac:dyDescent="0.25">
      <c r="A15" s="30"/>
      <c r="B15" s="28"/>
      <c r="C15" s="28"/>
      <c r="D15" s="29"/>
      <c r="E15" s="28"/>
      <c r="F15" s="29"/>
      <c r="G15" s="19" t="s">
        <v>17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>
        <f t="shared" ref="T15" si="4">SUM(H15:S15)</f>
        <v>0</v>
      </c>
      <c r="U15" s="21">
        <f t="shared" si="0"/>
        <v>0</v>
      </c>
      <c r="V15" s="21">
        <f>(T15+U15)*1.302</f>
        <v>0</v>
      </c>
    </row>
    <row r="16" spans="1:23" s="22" customFormat="1" ht="57.75" customHeight="1" x14ac:dyDescent="0.25">
      <c r="A16" s="30">
        <v>4</v>
      </c>
      <c r="B16" s="27"/>
      <c r="C16" s="27">
        <v>0.1</v>
      </c>
      <c r="D16" s="27" t="s">
        <v>36</v>
      </c>
      <c r="E16" s="27" t="s">
        <v>30</v>
      </c>
      <c r="F16" s="27">
        <v>4</v>
      </c>
      <c r="G16" s="19" t="s">
        <v>28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>
        <f>SUM(H16:S16)</f>
        <v>0</v>
      </c>
      <c r="U16" s="21">
        <f t="shared" si="0"/>
        <v>0</v>
      </c>
      <c r="V16" s="21">
        <f t="shared" ref="V16" si="5">(T16+U16)*1.302</f>
        <v>0</v>
      </c>
    </row>
    <row r="17" spans="1:22" s="22" customFormat="1" ht="35.1" customHeight="1" x14ac:dyDescent="0.25">
      <c r="A17" s="30"/>
      <c r="B17" s="28"/>
      <c r="C17" s="28"/>
      <c r="D17" s="29"/>
      <c r="E17" s="28"/>
      <c r="F17" s="29"/>
      <c r="G17" s="19" t="s">
        <v>17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>
        <f t="shared" ref="T17" si="6">SUM(H17:S17)</f>
        <v>0</v>
      </c>
      <c r="U17" s="21">
        <f t="shared" si="0"/>
        <v>0</v>
      </c>
      <c r="V17" s="21">
        <f>(T17+U17)*1.302</f>
        <v>0</v>
      </c>
    </row>
    <row r="18" spans="1:22" s="22" customFormat="1" ht="57.75" customHeight="1" x14ac:dyDescent="0.25">
      <c r="A18" s="30">
        <v>5</v>
      </c>
      <c r="B18" s="27"/>
      <c r="C18" s="27">
        <v>0.4</v>
      </c>
      <c r="D18" s="27" t="s">
        <v>34</v>
      </c>
      <c r="E18" s="27" t="s">
        <v>30</v>
      </c>
      <c r="F18" s="27">
        <v>16</v>
      </c>
      <c r="G18" s="19" t="s">
        <v>28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>
        <f>SUM(H18:S18)</f>
        <v>0</v>
      </c>
      <c r="U18" s="21">
        <f t="shared" ref="U18:U19" si="7">T18*28/351.6</f>
        <v>0</v>
      </c>
      <c r="V18" s="21">
        <f t="shared" ref="V18" si="8">(T18+U18)*1.302</f>
        <v>0</v>
      </c>
    </row>
    <row r="19" spans="1:22" s="22" customFormat="1" ht="35.1" customHeight="1" x14ac:dyDescent="0.25">
      <c r="A19" s="30"/>
      <c r="B19" s="28"/>
      <c r="C19" s="28"/>
      <c r="D19" s="29"/>
      <c r="E19" s="28"/>
      <c r="F19" s="29"/>
      <c r="G19" s="19" t="s">
        <v>17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>
        <f t="shared" ref="T19" si="9">SUM(H19:S19)</f>
        <v>0</v>
      </c>
      <c r="U19" s="21">
        <f t="shared" si="7"/>
        <v>0</v>
      </c>
      <c r="V19" s="21">
        <f>(T19+U19)*1.302</f>
        <v>0</v>
      </c>
    </row>
    <row r="20" spans="1:22" ht="35.1" customHeight="1" x14ac:dyDescent="0.3">
      <c r="A20" s="34" t="s">
        <v>25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/>
      <c r="T20" s="13">
        <f>SUM(T10:T19)</f>
        <v>0</v>
      </c>
      <c r="U20" s="14">
        <f>SUM(U10:U19)</f>
        <v>0</v>
      </c>
      <c r="V20" s="15">
        <f>SUM(V10:V19)</f>
        <v>0</v>
      </c>
    </row>
    <row r="21" spans="1:22" ht="35.1" customHeight="1" x14ac:dyDescent="0.25">
      <c r="A21" s="1"/>
      <c r="B21" s="1"/>
      <c r="C21" s="1"/>
      <c r="D21" s="1"/>
      <c r="E21" s="1"/>
      <c r="F21" s="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2" ht="26.25" customHeight="1" x14ac:dyDescent="0.25"/>
    <row r="23" spans="1:22" ht="15" customHeight="1" x14ac:dyDescent="0.25"/>
  </sheetData>
  <sheetProtection formatRows="0" selectLockedCells="1" selectUnlockedCells="1"/>
  <mergeCells count="42">
    <mergeCell ref="A20:S20"/>
    <mergeCell ref="A18:A19"/>
    <mergeCell ref="A10:A11"/>
    <mergeCell ref="C10:C11"/>
    <mergeCell ref="B10:B11"/>
    <mergeCell ref="E10:E11"/>
    <mergeCell ref="A12:A13"/>
    <mergeCell ref="B12:B13"/>
    <mergeCell ref="E12:E13"/>
    <mergeCell ref="C12:C13"/>
    <mergeCell ref="C18:C19"/>
    <mergeCell ref="A8:A9"/>
    <mergeCell ref="B8:B9"/>
    <mergeCell ref="H8:S8"/>
    <mergeCell ref="T8:T9"/>
    <mergeCell ref="B18:B19"/>
    <mergeCell ref="D8:D9"/>
    <mergeCell ref="A14:A15"/>
    <mergeCell ref="B14:B15"/>
    <mergeCell ref="F14:F15"/>
    <mergeCell ref="A16:A17"/>
    <mergeCell ref="B16:B17"/>
    <mergeCell ref="C16:C17"/>
    <mergeCell ref="D16:D17"/>
    <mergeCell ref="E16:E17"/>
    <mergeCell ref="F16:F17"/>
    <mergeCell ref="V8:V9"/>
    <mergeCell ref="E8:E9"/>
    <mergeCell ref="C8:C9"/>
    <mergeCell ref="G8:G9"/>
    <mergeCell ref="E18:E19"/>
    <mergeCell ref="U8:U9"/>
    <mergeCell ref="F8:F9"/>
    <mergeCell ref="F10:F11"/>
    <mergeCell ref="D10:D11"/>
    <mergeCell ref="D12:D13"/>
    <mergeCell ref="F12:F13"/>
    <mergeCell ref="D18:D19"/>
    <mergeCell ref="F18:F19"/>
    <mergeCell ref="C14:C15"/>
    <mergeCell ref="D14:D15"/>
    <mergeCell ref="E14:E15"/>
  </mergeCells>
  <conditionalFormatting sqref="C6:D6">
    <cfRule type="cellIs" dxfId="0" priority="1" operator="lessThan">
      <formula>0</formula>
    </cfRule>
  </conditionalFormatting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2026-02-12T11:12:36Z</dcterms:modified>
</cp:coreProperties>
</file>